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Public\5. Сделки, договоры\14.Прямые контракты\2023\Закуп 2023\№22 Закуп 6 ЛС+1 ЛС по ТН\Бұйрық 6 ЛС\"/>
    </mc:Choice>
  </mc:AlternateContent>
  <bookViews>
    <workbookView xWindow="0" yWindow="0" windowWidth="28770" windowHeight="10305"/>
  </bookViews>
  <sheets>
    <sheet name="Приложение  к приказу" sheetId="10" r:id="rId1"/>
  </sheets>
  <definedNames>
    <definedName name="_xlnm._FilterDatabase" localSheetId="0" hidden="1">'Приложение  к приказу'!$A$4:$Q$9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0" l="1"/>
  <c r="K6" i="10" s="1"/>
  <c r="O7" i="10"/>
  <c r="K7" i="10" s="1"/>
  <c r="O8" i="10"/>
  <c r="K8" i="10" s="1"/>
  <c r="O9" i="10"/>
  <c r="K9" i="10" s="1"/>
  <c r="O10" i="10"/>
  <c r="K10" i="10" s="1"/>
  <c r="O5" i="10"/>
  <c r="J5" i="10" s="1"/>
  <c r="J10" i="10" l="1"/>
  <c r="J9" i="10"/>
  <c r="J8" i="10"/>
  <c r="J7" i="10"/>
  <c r="J6" i="10"/>
  <c r="K5" i="10"/>
</calcChain>
</file>

<file path=xl/sharedStrings.xml><?xml version="1.0" encoding="utf-8"?>
<sst xmlns="http://schemas.openxmlformats.org/spreadsheetml/2006/main" count="63" uniqueCount="56">
  <si>
    <t>№</t>
  </si>
  <si>
    <t>Цена ЕД на закуп (при поставке ЛС на условиях отличных от условий DDP)</t>
  </si>
  <si>
    <t>Цена ЕД на закуп (при поставке ЛС на условиях DDP)</t>
  </si>
  <si>
    <t>Сумма по цене закупа (при поставке ЛС на условиях отличных от условий DDP), тенге</t>
  </si>
  <si>
    <t>Сумма по цене закупа (при поставке ЛС на условиях DDP), тенге</t>
  </si>
  <si>
    <t>СПП 2023</t>
  </si>
  <si>
    <t>ХПА/Международное непатентованное наименование</t>
  </si>
  <si>
    <t>Медициналық көмек формасы/Форма мед помощи</t>
  </si>
  <si>
    <t>Дәрілік зат формасы/Лекарственная  форма</t>
  </si>
  <si>
    <t>Өлшем бірлігі/Единица измерения</t>
  </si>
  <si>
    <t xml:space="preserve">Саудалық атауы/Торговое наименование </t>
  </si>
  <si>
    <t>Производитель/Өндірушінің атауы</t>
  </si>
  <si>
    <t>Саны/Количество к закупу</t>
  </si>
  <si>
    <t>Тіркеу куәлігінің №/№ Регистрационного удостоверения</t>
  </si>
  <si>
    <t>Жеткізу кестесі/График поставки</t>
  </si>
  <si>
    <t>ҚР ДСМ шекті бағасы/Предельная цена МЗ РК</t>
  </si>
  <si>
    <t>с 1 по 15 августа 2023</t>
  </si>
  <si>
    <t>с 1 по 15 октября 2023</t>
  </si>
  <si>
    <t>АЛО; Стационар</t>
  </si>
  <si>
    <t>Ацетилсалициловая кислота</t>
  </si>
  <si>
    <t>таблетка 50 мг</t>
  </si>
  <si>
    <t>таблетка</t>
  </si>
  <si>
    <t>БЦЖ вакцина (Бактерии живые Кальметта-Герена)</t>
  </si>
  <si>
    <t>порошок для приготовления суспензии для интравезикального введения в комплекте растворителем</t>
  </si>
  <si>
    <t>флакон</t>
  </si>
  <si>
    <t>Винбластин</t>
  </si>
  <si>
    <t>лиофилизат для приготовления раствора 5 мг</t>
  </si>
  <si>
    <t>Гидрокортизон</t>
  </si>
  <si>
    <t>мазь 1%</t>
  </si>
  <si>
    <t>туба</t>
  </si>
  <si>
    <t>Силиконы</t>
  </si>
  <si>
    <t>капли для приема внутрь (эмульсия) 40 мг</t>
  </si>
  <si>
    <t>банка/флакон</t>
  </si>
  <si>
    <t>Соматропин****</t>
  </si>
  <si>
    <t>раствор для инъекций/ порошок лиофилизированный для приготовления раствора для инъекций 8 мг</t>
  </si>
  <si>
    <t>мг</t>
  </si>
  <si>
    <t>РК-ЛС-5№019114</t>
  </si>
  <si>
    <t>Кор - Тева 50</t>
  </si>
  <si>
    <t>РК-БП-5№015766</t>
  </si>
  <si>
    <t>УРО-БЦЖ медак</t>
  </si>
  <si>
    <t>РК-ЛС-5№021214</t>
  </si>
  <si>
    <t>Винбластин-ЛЭНС</t>
  </si>
  <si>
    <t>РК-ЛС-5№009806</t>
  </si>
  <si>
    <t>Эспумизан® L капли для детей</t>
  </si>
  <si>
    <t>Сайзен® 8 мг "Клик.изи"</t>
  </si>
  <si>
    <t>РК-ЛС-5№020033</t>
  </si>
  <si>
    <t>РК-ЛС-5№019918</t>
  </si>
  <si>
    <t>«Меркле ГмбХ», Германия</t>
  </si>
  <si>
    <t>ООО «ВЕРОФАРМ», Российская Федерация.</t>
  </si>
  <si>
    <t xml:space="preserve">Билтховен Биологикалс Б.В.,
Нидерланды </t>
  </si>
  <si>
    <t>ПАО «Биосинтез», Россия</t>
  </si>
  <si>
    <t>Берлин-Хеми АГ, 
Германия</t>
  </si>
  <si>
    <t xml:space="preserve">Мерк Сероно С.п.А., Италия                                  </t>
  </si>
  <si>
    <t>с 15 по 30 июня 2023</t>
  </si>
  <si>
    <t>«СҚ-Фармация» ЖШС
Басқарма Төрағасының 
2023 жылғы «19» мамырдағы № 03-02/218 бұйрығына                                    
1 қосымша</t>
  </si>
  <si>
    <t xml:space="preserve">Приложение 1
к приказу Председателя Правления 
ТОО «СК-Фармация»
от «19» мая 2023 года № 03-02/218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</si>
</sst>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/>
    </xf>
    <xf numFmtId="4" fontId="6" fillId="0" borderId="1" xfId="2" applyNumberFormat="1" applyFont="1" applyFill="1" applyBorder="1" applyAlignment="1">
      <alignment horizontal="center"/>
    </xf>
    <xf numFmtId="165" fontId="7" fillId="0" borderId="1" xfId="2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" fontId="6" fillId="0" borderId="1" xfId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3" xfId="1" applyNumberFormat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164" fontId="2" fillId="2" borderId="2" xfId="2" applyFont="1" applyFill="1" applyBorder="1" applyAlignment="1">
      <alignment horizontal="center" vertical="center" wrapText="1"/>
    </xf>
    <xf numFmtId="164" fontId="2" fillId="2" borderId="3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tabSelected="1" zoomScale="80" zoomScaleNormal="80" zoomScaleSheetLayoutView="80" workbookViewId="0">
      <selection activeCell="O3" sqref="O3:O4"/>
    </sheetView>
  </sheetViews>
  <sheetFormatPr defaultRowHeight="15" x14ac:dyDescent="0.25"/>
  <cols>
    <col min="1" max="1" width="3.85546875" customWidth="1"/>
    <col min="2" max="2" width="10.42578125" customWidth="1"/>
    <col min="3" max="3" width="17.28515625" customWidth="1"/>
    <col min="4" max="4" width="22" customWidth="1"/>
    <col min="5" max="5" width="23.85546875" customWidth="1"/>
    <col min="6" max="6" width="14.5703125" customWidth="1"/>
    <col min="7" max="7" width="14.85546875" customWidth="1"/>
    <col min="8" max="8" width="15.7109375" customWidth="1"/>
    <col min="9" max="9" width="15.5703125" customWidth="1"/>
    <col min="10" max="10" width="20.7109375" customWidth="1"/>
    <col min="11" max="11" width="20.42578125" style="2" customWidth="1"/>
    <col min="12" max="12" width="19.5703125" customWidth="1"/>
    <col min="13" max="13" width="21.28515625" customWidth="1"/>
    <col min="14" max="14" width="20.140625" customWidth="1"/>
    <col min="15" max="15" width="13.28515625" customWidth="1"/>
    <col min="16" max="16" width="13" customWidth="1"/>
    <col min="17" max="18" width="11.85546875" customWidth="1"/>
  </cols>
  <sheetData>
    <row r="1" spans="1:18" ht="7.5" customHeight="1" x14ac:dyDescent="0.25">
      <c r="O1" s="1"/>
      <c r="P1" s="1"/>
      <c r="Q1" s="1"/>
    </row>
    <row r="2" spans="1:18" ht="62.25" customHeight="1" x14ac:dyDescent="0.25">
      <c r="A2" s="25" t="s">
        <v>54</v>
      </c>
      <c r="B2" s="25"/>
      <c r="C2" s="25"/>
      <c r="D2" s="25"/>
      <c r="O2" s="17" t="s">
        <v>55</v>
      </c>
      <c r="P2" s="17"/>
      <c r="Q2" s="17"/>
      <c r="R2" s="17"/>
    </row>
    <row r="3" spans="1:18" ht="50.25" customHeight="1" x14ac:dyDescent="0.25">
      <c r="A3" s="26" t="s">
        <v>0</v>
      </c>
      <c r="B3" s="26" t="s">
        <v>5</v>
      </c>
      <c r="C3" s="26" t="s">
        <v>7</v>
      </c>
      <c r="D3" s="21" t="s">
        <v>6</v>
      </c>
      <c r="E3" s="21" t="s">
        <v>8</v>
      </c>
      <c r="F3" s="28" t="s">
        <v>9</v>
      </c>
      <c r="G3" s="11" t="s">
        <v>15</v>
      </c>
      <c r="H3" s="21" t="s">
        <v>1</v>
      </c>
      <c r="I3" s="30" t="s">
        <v>2</v>
      </c>
      <c r="J3" s="30" t="s">
        <v>3</v>
      </c>
      <c r="K3" s="21" t="s">
        <v>4</v>
      </c>
      <c r="L3" s="21" t="s">
        <v>13</v>
      </c>
      <c r="M3" s="21" t="s">
        <v>10</v>
      </c>
      <c r="N3" s="21" t="s">
        <v>11</v>
      </c>
      <c r="O3" s="23" t="s">
        <v>12</v>
      </c>
      <c r="P3" s="18" t="s">
        <v>14</v>
      </c>
      <c r="Q3" s="19"/>
      <c r="R3" s="20"/>
    </row>
    <row r="4" spans="1:18" ht="53.25" customHeight="1" x14ac:dyDescent="0.25">
      <c r="A4" s="27"/>
      <c r="B4" s="27"/>
      <c r="C4" s="27"/>
      <c r="D4" s="22"/>
      <c r="E4" s="22"/>
      <c r="F4" s="29"/>
      <c r="G4" s="12"/>
      <c r="H4" s="22"/>
      <c r="I4" s="31"/>
      <c r="J4" s="31"/>
      <c r="K4" s="22"/>
      <c r="L4" s="22"/>
      <c r="M4" s="22"/>
      <c r="N4" s="22"/>
      <c r="O4" s="24"/>
      <c r="P4" s="7" t="s">
        <v>53</v>
      </c>
      <c r="Q4" s="7" t="s">
        <v>16</v>
      </c>
      <c r="R4" s="7" t="s">
        <v>17</v>
      </c>
    </row>
    <row r="5" spans="1:18" ht="53.25" customHeight="1" x14ac:dyDescent="0.25">
      <c r="A5" s="13">
        <v>1</v>
      </c>
      <c r="B5" s="8">
        <v>230011</v>
      </c>
      <c r="C5" s="14" t="s">
        <v>18</v>
      </c>
      <c r="D5" s="10" t="s">
        <v>19</v>
      </c>
      <c r="E5" s="14" t="s">
        <v>20</v>
      </c>
      <c r="F5" s="14" t="s">
        <v>21</v>
      </c>
      <c r="G5" s="9">
        <v>23.52</v>
      </c>
      <c r="H5" s="9">
        <v>21.16</v>
      </c>
      <c r="I5" s="9">
        <v>21.87</v>
      </c>
      <c r="J5" s="9">
        <f>O5*H5</f>
        <v>8144822.5599999996</v>
      </c>
      <c r="K5" s="4">
        <f>O5*I5</f>
        <v>8418112.9199999999</v>
      </c>
      <c r="L5" s="3" t="s">
        <v>36</v>
      </c>
      <c r="M5" s="3" t="s">
        <v>37</v>
      </c>
      <c r="N5" s="6" t="s">
        <v>47</v>
      </c>
      <c r="O5" s="5">
        <f>SUM(P5:R5)</f>
        <v>384916</v>
      </c>
      <c r="P5" s="8">
        <v>248667</v>
      </c>
      <c r="Q5" s="8">
        <v>57832</v>
      </c>
      <c r="R5" s="8">
        <v>78417</v>
      </c>
    </row>
    <row r="6" spans="1:18" ht="111" customHeight="1" x14ac:dyDescent="0.25">
      <c r="A6" s="13">
        <v>2</v>
      </c>
      <c r="B6" s="8">
        <v>230061</v>
      </c>
      <c r="C6" s="14" t="s">
        <v>18</v>
      </c>
      <c r="D6" s="15" t="s">
        <v>22</v>
      </c>
      <c r="E6" s="10" t="s">
        <v>23</v>
      </c>
      <c r="F6" s="14" t="s">
        <v>24</v>
      </c>
      <c r="G6" s="9">
        <v>91830.59</v>
      </c>
      <c r="H6" s="9">
        <v>82647.53</v>
      </c>
      <c r="I6" s="9">
        <v>85402.44</v>
      </c>
      <c r="J6" s="9">
        <f t="shared" ref="J6:J10" si="0">O6*H6</f>
        <v>300837009.19999999</v>
      </c>
      <c r="K6" s="4">
        <f t="shared" ref="K6:K10" si="1">O6*I6</f>
        <v>310864881.60000002</v>
      </c>
      <c r="L6" s="3" t="s">
        <v>38</v>
      </c>
      <c r="M6" s="3" t="s">
        <v>39</v>
      </c>
      <c r="N6" s="6" t="s">
        <v>49</v>
      </c>
      <c r="O6" s="5">
        <f t="shared" ref="O6:O10" si="2">SUM(P6:R6)</f>
        <v>3640</v>
      </c>
      <c r="P6" s="8">
        <v>2417</v>
      </c>
      <c r="Q6" s="8">
        <v>983</v>
      </c>
      <c r="R6" s="8">
        <v>240</v>
      </c>
    </row>
    <row r="7" spans="1:18" ht="78.75" customHeight="1" x14ac:dyDescent="0.25">
      <c r="A7" s="13">
        <v>3</v>
      </c>
      <c r="B7" s="8">
        <v>230094</v>
      </c>
      <c r="C7" s="14" t="s">
        <v>18</v>
      </c>
      <c r="D7" s="14" t="s">
        <v>25</v>
      </c>
      <c r="E7" s="10" t="s">
        <v>26</v>
      </c>
      <c r="F7" s="14" t="s">
        <v>24</v>
      </c>
      <c r="G7" s="9">
        <v>1747.04</v>
      </c>
      <c r="H7" s="9">
        <v>1572.33</v>
      </c>
      <c r="I7" s="9">
        <v>1624.74</v>
      </c>
      <c r="J7" s="9">
        <f t="shared" si="0"/>
        <v>3356924.55</v>
      </c>
      <c r="K7" s="4">
        <f t="shared" si="1"/>
        <v>3468819.9</v>
      </c>
      <c r="L7" s="3" t="s">
        <v>40</v>
      </c>
      <c r="M7" s="3" t="s">
        <v>41</v>
      </c>
      <c r="N7" s="6" t="s">
        <v>48</v>
      </c>
      <c r="O7" s="5">
        <f t="shared" si="2"/>
        <v>2135</v>
      </c>
      <c r="P7" s="8">
        <v>1764</v>
      </c>
      <c r="Q7" s="8">
        <v>313</v>
      </c>
      <c r="R7" s="8">
        <v>58</v>
      </c>
    </row>
    <row r="8" spans="1:18" ht="72.75" customHeight="1" x14ac:dyDescent="0.25">
      <c r="A8" s="13">
        <v>4</v>
      </c>
      <c r="B8" s="8">
        <v>230114</v>
      </c>
      <c r="C8" s="14" t="s">
        <v>18</v>
      </c>
      <c r="D8" s="14" t="s">
        <v>27</v>
      </c>
      <c r="E8" s="14" t="s">
        <v>28</v>
      </c>
      <c r="F8" s="14" t="s">
        <v>29</v>
      </c>
      <c r="G8" s="9">
        <v>475.8</v>
      </c>
      <c r="H8" s="9">
        <v>428.22</v>
      </c>
      <c r="I8" s="9">
        <v>442.49</v>
      </c>
      <c r="J8" s="9">
        <f t="shared" si="0"/>
        <v>9163908</v>
      </c>
      <c r="K8" s="4">
        <f t="shared" si="1"/>
        <v>9469286</v>
      </c>
      <c r="L8" s="3" t="s">
        <v>42</v>
      </c>
      <c r="M8" s="3" t="s">
        <v>27</v>
      </c>
      <c r="N8" s="6" t="s">
        <v>50</v>
      </c>
      <c r="O8" s="5">
        <f t="shared" si="2"/>
        <v>21400</v>
      </c>
      <c r="P8" s="8">
        <v>13160</v>
      </c>
      <c r="Q8" s="8">
        <v>5949</v>
      </c>
      <c r="R8" s="8">
        <v>2291</v>
      </c>
    </row>
    <row r="9" spans="1:18" ht="70.5" customHeight="1" x14ac:dyDescent="0.25">
      <c r="A9" s="13">
        <v>5</v>
      </c>
      <c r="B9" s="8">
        <v>231347</v>
      </c>
      <c r="C9" s="14" t="s">
        <v>18</v>
      </c>
      <c r="D9" s="14" t="s">
        <v>30</v>
      </c>
      <c r="E9" s="10" t="s">
        <v>31</v>
      </c>
      <c r="F9" s="14" t="s">
        <v>32</v>
      </c>
      <c r="G9" s="9">
        <v>1502.78</v>
      </c>
      <c r="H9" s="9">
        <v>1352.5</v>
      </c>
      <c r="I9" s="9">
        <v>1397.58</v>
      </c>
      <c r="J9" s="9">
        <f t="shared" si="0"/>
        <v>584280</v>
      </c>
      <c r="K9" s="4">
        <f t="shared" si="1"/>
        <v>603754.55999999994</v>
      </c>
      <c r="L9" s="16" t="s">
        <v>46</v>
      </c>
      <c r="M9" s="16" t="s">
        <v>43</v>
      </c>
      <c r="N9" s="16" t="s">
        <v>51</v>
      </c>
      <c r="O9" s="5">
        <f t="shared" si="2"/>
        <v>432</v>
      </c>
      <c r="P9" s="8">
        <v>353</v>
      </c>
      <c r="Q9" s="8">
        <v>35</v>
      </c>
      <c r="R9" s="8">
        <v>44</v>
      </c>
    </row>
    <row r="10" spans="1:18" ht="65.25" customHeight="1" x14ac:dyDescent="0.25">
      <c r="A10" s="13">
        <v>6</v>
      </c>
      <c r="B10" s="8">
        <v>231364</v>
      </c>
      <c r="C10" s="14" t="s">
        <v>18</v>
      </c>
      <c r="D10" s="14" t="s">
        <v>33</v>
      </c>
      <c r="E10" s="10" t="s">
        <v>34</v>
      </c>
      <c r="F10" s="14" t="s">
        <v>35</v>
      </c>
      <c r="G10" s="9">
        <v>9693.77</v>
      </c>
      <c r="H10" s="9">
        <v>8724.39</v>
      </c>
      <c r="I10" s="9">
        <v>9015.2000000000007</v>
      </c>
      <c r="J10" s="9">
        <f t="shared" si="0"/>
        <v>127131811.08</v>
      </c>
      <c r="K10" s="4">
        <f t="shared" si="1"/>
        <v>131369494.40000001</v>
      </c>
      <c r="L10" s="16" t="s">
        <v>45</v>
      </c>
      <c r="M10" s="16" t="s">
        <v>44</v>
      </c>
      <c r="N10" s="16" t="s">
        <v>52</v>
      </c>
      <c r="O10" s="5">
        <f t="shared" si="2"/>
        <v>14572</v>
      </c>
      <c r="P10" s="8">
        <v>9770</v>
      </c>
      <c r="Q10" s="8">
        <v>1476</v>
      </c>
      <c r="R10" s="8">
        <v>3326</v>
      </c>
    </row>
  </sheetData>
  <autoFilter ref="A4:Q9"/>
  <mergeCells count="17">
    <mergeCell ref="E3:E4"/>
    <mergeCell ref="F3:F4"/>
    <mergeCell ref="I3:I4"/>
    <mergeCell ref="K3:K4"/>
    <mergeCell ref="H3:H4"/>
    <mergeCell ref="J3:J4"/>
    <mergeCell ref="A2:D2"/>
    <mergeCell ref="A3:A4"/>
    <mergeCell ref="B3:B4"/>
    <mergeCell ref="C3:C4"/>
    <mergeCell ref="D3:D4"/>
    <mergeCell ref="O2:R2"/>
    <mergeCell ref="P3:R3"/>
    <mergeCell ref="L3:L4"/>
    <mergeCell ref="M3:M4"/>
    <mergeCell ref="N3:N4"/>
    <mergeCell ref="O3:O4"/>
  </mergeCells>
  <pageMargins left="0.25" right="0.25" top="0.75" bottom="0.75" header="0.3" footer="0.3"/>
  <pageSetup paperSize="9" scale="5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 к приказу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Кенжебулатова Айнара Кайратовна</dc:creator>
  <cp:lastModifiedBy>Балабай Абай Асхатұлы</cp:lastModifiedBy>
  <cp:lastPrinted>2023-05-16T09:47:59Z</cp:lastPrinted>
  <dcterms:created xsi:type="dcterms:W3CDTF">2022-08-16T12:14:35Z</dcterms:created>
  <dcterms:modified xsi:type="dcterms:W3CDTF">2023-05-19T13:15:13Z</dcterms:modified>
</cp:coreProperties>
</file>